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Novak\Desktop\Churchillova\"/>
    </mc:Choice>
  </mc:AlternateContent>
  <xr:revisionPtr revIDLastSave="0" documentId="13_ncr:1_{65B74E2C-8219-4670-9832-F40431222E69}" xr6:coauthVersionLast="47" xr6:coauthVersionMax="47" xr10:uidLastSave="{00000000-0000-0000-0000-000000000000}"/>
  <bookViews>
    <workbookView xWindow="-28920" yWindow="-120" windowWidth="29040" windowHeight="15840" xr2:uid="{3737B54C-C191-4EEF-B28E-0CC08799872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H6" i="1"/>
  <c r="J6" i="1" s="1"/>
</calcChain>
</file>

<file path=xl/sharedStrings.xml><?xml version="1.0" encoding="utf-8"?>
<sst xmlns="http://schemas.openxmlformats.org/spreadsheetml/2006/main" count="104" uniqueCount="78">
  <si>
    <t>DPH</t>
  </si>
  <si>
    <t>P.č.</t>
  </si>
  <si>
    <t>název položky</t>
  </si>
  <si>
    <t>MJ</t>
  </si>
  <si>
    <t>množství</t>
  </si>
  <si>
    <t>cena / MJ</t>
  </si>
  <si>
    <t>celkem</t>
  </si>
  <si>
    <t>cena s DPH</t>
  </si>
  <si>
    <t>lešení lehké pomocné v do 1,9m</t>
  </si>
  <si>
    <t>m2</t>
  </si>
  <si>
    <t>sanační rych.tuh.beton</t>
  </si>
  <si>
    <t>bednění</t>
  </si>
  <si>
    <t>odbednění</t>
  </si>
  <si>
    <t>beton 35/45(hlavice)</t>
  </si>
  <si>
    <t>m3</t>
  </si>
  <si>
    <t>výztuž oc.</t>
  </si>
  <si>
    <t>kg</t>
  </si>
  <si>
    <t>zakrývání</t>
  </si>
  <si>
    <t>osaz+dod che.kotev</t>
  </si>
  <si>
    <t>kus</t>
  </si>
  <si>
    <t>přesun objekt</t>
  </si>
  <si>
    <t>sou</t>
  </si>
  <si>
    <t>přípl.přesun do 5km</t>
  </si>
  <si>
    <t>místní šetření+foto</t>
  </si>
  <si>
    <t>mimostaveništní doprava</t>
  </si>
  <si>
    <t>technická příprava</t>
  </si>
  <si>
    <t>elektrocentrála,agregát</t>
  </si>
  <si>
    <t>pomocné a přípravné práce</t>
  </si>
  <si>
    <t>nh</t>
  </si>
  <si>
    <t>úklid</t>
  </si>
  <si>
    <t>odstr.dgrad.částí,penetrace-beton.hlavice</t>
  </si>
  <si>
    <t xml:space="preserve">přesun </t>
  </si>
  <si>
    <t>odstranění nevhod.ruder.porostu</t>
  </si>
  <si>
    <t>kontejner(odvoz)</t>
  </si>
  <si>
    <t>amtz atyp.zám.kce</t>
  </si>
  <si>
    <t>mtz+osaz.atyp.zám.kce-zábradlí</t>
  </si>
  <si>
    <t>jekl 40/60/3</t>
  </si>
  <si>
    <t>jekl 40/40/3</t>
  </si>
  <si>
    <t>jekl 10/40/2</t>
  </si>
  <si>
    <t>osaz+dod kotev.desky+spoj.mat.</t>
  </si>
  <si>
    <t>nátěr syntet. OK "C"1+1+1</t>
  </si>
  <si>
    <t>nátěr syntet.beton 1+1</t>
  </si>
  <si>
    <t>okartač.nátěrů z OK "C"/"CC"</t>
  </si>
  <si>
    <t>přirážky(ost.vlivy,VRN,opr.,údrž.,prac.podm.)</t>
  </si>
  <si>
    <t>94195502</t>
  </si>
  <si>
    <t>279321552</t>
  </si>
  <si>
    <t>279351101</t>
  </si>
  <si>
    <t>279351102</t>
  </si>
  <si>
    <t>279321349</t>
  </si>
  <si>
    <t>279361221</t>
  </si>
  <si>
    <t>619991011</t>
  </si>
  <si>
    <t>953965246</t>
  </si>
  <si>
    <t>998011001</t>
  </si>
  <si>
    <t>998011018</t>
  </si>
  <si>
    <t>952178980</t>
  </si>
  <si>
    <t>952179124</t>
  </si>
  <si>
    <t>952301269</t>
  </si>
  <si>
    <t>952757975</t>
  </si>
  <si>
    <t>952990350</t>
  </si>
  <si>
    <t>952270365</t>
  </si>
  <si>
    <t>952769139</t>
  </si>
  <si>
    <t>999281111</t>
  </si>
  <si>
    <t>111119332</t>
  </si>
  <si>
    <t>998995260</t>
  </si>
  <si>
    <t>767996805</t>
  </si>
  <si>
    <t>767995102</t>
  </si>
  <si>
    <t>145406030</t>
  </si>
  <si>
    <t>145404030</t>
  </si>
  <si>
    <t>145104020</t>
  </si>
  <si>
    <t>767995101</t>
  </si>
  <si>
    <t>998767201</t>
  </si>
  <si>
    <t>783121154</t>
  </si>
  <si>
    <t>783821112</t>
  </si>
  <si>
    <t>783103801</t>
  </si>
  <si>
    <t>000000888</t>
  </si>
  <si>
    <t>Číslo položky</t>
  </si>
  <si>
    <t>Cena celkem</t>
  </si>
  <si>
    <t>Položkový soupis prací a dodávek  pro opravu zábradlí a římsy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</si>
</sst>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0&quot;.&quot;"/>
  </numFmts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sz val="11"/>
      <color rgb="FF00000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9" fontId="0" fillId="0" borderId="0" xfId="0" applyNumberFormat="1"/>
    <xf numFmtId="49" fontId="0" fillId="0" borderId="2" xfId="0" applyNumberFormat="1" applyBorder="1" applyAlignment="1">
      <alignment horizontal="left" wrapText="1"/>
    </xf>
    <xf numFmtId="4" fontId="0" fillId="0" borderId="2" xfId="0" applyNumberFormat="1" applyBorder="1"/>
    <xf numFmtId="4" fontId="0" fillId="0" borderId="2" xfId="0" applyNumberFormat="1" applyBorder="1" applyProtection="1">
      <protection locked="0"/>
    </xf>
    <xf numFmtId="165" fontId="0" fillId="0" borderId="0" xfId="0" applyNumberFormat="1" applyAlignment="1">
      <alignment horizontal="center"/>
    </xf>
    <xf numFmtId="49" fontId="0" fillId="0" borderId="0" xfId="0" applyNumberFormat="1" applyAlignment="1">
      <alignment horizontal="left" wrapText="1"/>
    </xf>
    <xf numFmtId="49" fontId="0" fillId="0" borderId="0" xfId="0" applyNumberFormat="1" applyAlignment="1">
      <alignment horizontal="left"/>
    </xf>
    <xf numFmtId="4" fontId="0" fillId="0" borderId="0" xfId="0" applyNumberFormat="1"/>
    <xf numFmtId="4" fontId="0" fillId="0" borderId="0" xfId="0" applyNumberFormat="1" applyProtection="1"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1" fillId="0" borderId="0" xfId="0" applyNumberFormat="1" applyFont="1"/>
    <xf numFmtId="49" fontId="1" fillId="0" borderId="0" xfId="0" applyNumberFormat="1" applyFont="1" applyAlignment="1">
      <alignment horizontal="right" indent="1"/>
    </xf>
    <xf numFmtId="164" fontId="0" fillId="0" borderId="0" xfId="0" applyNumberFormat="1" applyAlignment="1">
      <alignment horizontal="left"/>
    </xf>
    <xf numFmtId="4" fontId="1" fillId="0" borderId="0" xfId="0" applyNumberFormat="1" applyFont="1"/>
    <xf numFmtId="9" fontId="0" fillId="0" borderId="0" xfId="0" applyNumberFormat="1" applyAlignment="1">
      <alignment horizontal="center"/>
    </xf>
    <xf numFmtId="49" fontId="3" fillId="0" borderId="2" xfId="0" applyNumberFormat="1" applyFont="1" applyBorder="1" applyAlignment="1">
      <alignment horizontal="right" indent="1"/>
    </xf>
    <xf numFmtId="49" fontId="0" fillId="0" borderId="2" xfId="0" applyNumberFormat="1" applyBorder="1" applyAlignment="1">
      <alignment horizontal="center"/>
    </xf>
    <xf numFmtId="4" fontId="0" fillId="0" borderId="8" xfId="0" applyNumberFormat="1" applyBorder="1"/>
    <xf numFmtId="49" fontId="3" fillId="0" borderId="8" xfId="0" applyNumberFormat="1" applyFont="1" applyBorder="1" applyAlignment="1">
      <alignment horizontal="right" indent="1"/>
    </xf>
    <xf numFmtId="49" fontId="0" fillId="0" borderId="8" xfId="0" applyNumberFormat="1" applyBorder="1" applyAlignment="1">
      <alignment horizontal="left" wrapText="1"/>
    </xf>
    <xf numFmtId="49" fontId="0" fillId="0" borderId="8" xfId="0" applyNumberFormat="1" applyBorder="1" applyAlignment="1">
      <alignment horizontal="center"/>
    </xf>
    <xf numFmtId="4" fontId="0" fillId="0" borderId="8" xfId="0" applyNumberFormat="1" applyBorder="1" applyProtection="1">
      <protection locked="0"/>
    </xf>
    <xf numFmtId="49" fontId="3" fillId="0" borderId="11" xfId="0" applyNumberFormat="1" applyFont="1" applyBorder="1" applyAlignment="1">
      <alignment horizontal="right" indent="1"/>
    </xf>
    <xf numFmtId="49" fontId="0" fillId="0" borderId="11" xfId="0" applyNumberFormat="1" applyBorder="1" applyAlignment="1">
      <alignment horizontal="left" wrapText="1"/>
    </xf>
    <xf numFmtId="49" fontId="0" fillId="0" borderId="11" xfId="0" applyNumberFormat="1" applyBorder="1" applyAlignment="1">
      <alignment horizontal="center"/>
    </xf>
    <xf numFmtId="4" fontId="0" fillId="0" borderId="11" xfId="0" applyNumberFormat="1" applyBorder="1"/>
    <xf numFmtId="4" fontId="0" fillId="0" borderId="11" xfId="0" applyNumberFormat="1" applyBorder="1" applyProtection="1">
      <protection locked="0"/>
    </xf>
    <xf numFmtId="165" fontId="0" fillId="0" borderId="12" xfId="0" applyNumberFormat="1" applyBorder="1" applyAlignment="1">
      <alignment horizontal="center"/>
    </xf>
    <xf numFmtId="4" fontId="0" fillId="0" borderId="13" xfId="0" applyNumberFormat="1" applyBorder="1"/>
    <xf numFmtId="165" fontId="0" fillId="0" borderId="1" xfId="0" applyNumberFormat="1" applyBorder="1" applyAlignment="1">
      <alignment horizontal="center"/>
    </xf>
    <xf numFmtId="4" fontId="0" fillId="0" borderId="3" xfId="0" applyNumberFormat="1" applyBorder="1"/>
    <xf numFmtId="165" fontId="0" fillId="0" borderId="14" xfId="0" applyNumberFormat="1" applyBorder="1" applyAlignment="1">
      <alignment horizontal="center"/>
    </xf>
    <xf numFmtId="4" fontId="0" fillId="0" borderId="15" xfId="0" applyNumberFormat="1" applyBorder="1"/>
    <xf numFmtId="0" fontId="5" fillId="0" borderId="0" xfId="0" applyFont="1"/>
    <xf numFmtId="4" fontId="0" fillId="3" borderId="7" xfId="0" applyNumberFormat="1" applyFill="1" applyBorder="1"/>
    <xf numFmtId="4" fontId="4" fillId="3" borderId="7" xfId="0" applyNumberFormat="1" applyFont="1" applyFill="1" applyBorder="1"/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5" xfId="0" applyFill="1" applyBorder="1"/>
    <xf numFmtId="0" fontId="0" fillId="4" borderId="6" xfId="0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0" fontId="0" fillId="2" borderId="10" xfId="0" applyFill="1" applyBorder="1"/>
    <xf numFmtId="4" fontId="0" fillId="0" borderId="16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6401E-189B-4E80-9F93-6C1E806CA21A}">
  <sheetPr>
    <pageSetUpPr fitToPage="1"/>
  </sheetPr>
  <dimension ref="B1:L49"/>
  <sheetViews>
    <sheetView tabSelected="1" topLeftCell="A11" workbookViewId="0">
      <selection activeCell="M27" sqref="M27"/>
    </sheetView>
  </sheetViews>
  <sheetFormatPr defaultRowHeight="15" x14ac:dyDescent="0.25"/>
  <cols>
    <col min="2" max="2" width="9.5703125" customWidth="1"/>
    <col min="3" max="3" width="16.85546875" customWidth="1"/>
    <col min="4" max="4" width="53" customWidth="1"/>
    <col min="5" max="5" width="5.140625" customWidth="1"/>
    <col min="6" max="6" width="17" customWidth="1"/>
    <col min="7" max="7" width="12" customWidth="1"/>
    <col min="8" max="8" width="12.28515625" customWidth="1"/>
    <col min="9" max="9" width="12.42578125" customWidth="1"/>
    <col min="10" max="10" width="12.85546875" customWidth="1"/>
    <col min="11" max="11" width="3.5703125" customWidth="1"/>
  </cols>
  <sheetData>
    <row r="1" spans="2:12" ht="26.25" x14ac:dyDescent="0.4">
      <c r="B1" s="36" t="s">
        <v>77</v>
      </c>
      <c r="C1" s="1"/>
    </row>
    <row r="2" spans="2:12" x14ac:dyDescent="0.25">
      <c r="J2" s="12"/>
    </row>
    <row r="3" spans="2:12" x14ac:dyDescent="0.25">
      <c r="B3" s="13"/>
      <c r="C3" s="13"/>
      <c r="D3" s="15"/>
      <c r="F3" s="13"/>
      <c r="G3" s="14"/>
      <c r="H3" s="16"/>
      <c r="I3" s="14"/>
      <c r="J3" s="16"/>
      <c r="L3" s="17"/>
    </row>
    <row r="4" spans="2:12" ht="15.75" thickBot="1" x14ac:dyDescent="0.3"/>
    <row r="5" spans="2:12" ht="18" customHeight="1" thickBot="1" x14ac:dyDescent="0.3">
      <c r="B5" s="39" t="s">
        <v>1</v>
      </c>
      <c r="C5" s="40" t="s">
        <v>75</v>
      </c>
      <c r="D5" s="41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0</v>
      </c>
      <c r="J5" s="42" t="s">
        <v>7</v>
      </c>
    </row>
    <row r="6" spans="2:12" ht="18" customHeight="1" x14ac:dyDescent="0.25">
      <c r="B6" s="30">
        <v>1</v>
      </c>
      <c r="C6" s="25" t="s">
        <v>44</v>
      </c>
      <c r="D6" s="26" t="s">
        <v>8</v>
      </c>
      <c r="E6" s="27" t="s">
        <v>9</v>
      </c>
      <c r="F6" s="28">
        <v>104</v>
      </c>
      <c r="G6" s="29"/>
      <c r="H6" s="28" t="str">
        <f>IF(ISNUMBER(G6),F6*G6,"")</f>
        <v/>
      </c>
      <c r="I6" s="28"/>
      <c r="J6" s="31" t="str">
        <f>IF(ISNUMBER(G6),H6*(1+L$3),"")</f>
        <v/>
      </c>
      <c r="L6" s="2"/>
    </row>
    <row r="7" spans="2:12" ht="18" customHeight="1" x14ac:dyDescent="0.25">
      <c r="B7" s="32">
        <f>IF(ISTEXT(E7),B6+1," ")</f>
        <v>2</v>
      </c>
      <c r="C7" s="18" t="s">
        <v>45</v>
      </c>
      <c r="D7" s="3" t="s">
        <v>10</v>
      </c>
      <c r="E7" s="19" t="s">
        <v>9</v>
      </c>
      <c r="F7" s="4">
        <v>145.6</v>
      </c>
      <c r="G7" s="5"/>
      <c r="H7" s="4" t="str">
        <f t="shared" ref="H7:H36" si="0">IF(ISNUMBER(G7),F7*G7,"")</f>
        <v/>
      </c>
      <c r="I7" s="4" t="str">
        <f t="shared" ref="I7:I36" si="1">IF(ISNUMBER(G7),J7-H7,"")</f>
        <v/>
      </c>
      <c r="J7" s="33" t="str">
        <f t="shared" ref="J7:J36" si="2">IF(ISNUMBER(G7),H7*(1+L$3),"")</f>
        <v/>
      </c>
      <c r="L7" s="2"/>
    </row>
    <row r="8" spans="2:12" ht="18" customHeight="1" x14ac:dyDescent="0.25">
      <c r="B8" s="32">
        <f t="shared" ref="B8:B36" si="3">IF(ISTEXT(D8),B7+1," ")</f>
        <v>3</v>
      </c>
      <c r="C8" s="18" t="s">
        <v>46</v>
      </c>
      <c r="D8" s="3" t="s">
        <v>11</v>
      </c>
      <c r="E8" s="19" t="s">
        <v>9</v>
      </c>
      <c r="F8" s="4">
        <v>48</v>
      </c>
      <c r="G8" s="5"/>
      <c r="H8" s="4" t="str">
        <f t="shared" si="0"/>
        <v/>
      </c>
      <c r="I8" s="4" t="str">
        <f t="shared" si="1"/>
        <v/>
      </c>
      <c r="J8" s="33" t="str">
        <f t="shared" si="2"/>
        <v/>
      </c>
      <c r="L8" s="2"/>
    </row>
    <row r="9" spans="2:12" ht="18" customHeight="1" x14ac:dyDescent="0.25">
      <c r="B9" s="32">
        <f t="shared" si="3"/>
        <v>4</v>
      </c>
      <c r="C9" s="18" t="s">
        <v>47</v>
      </c>
      <c r="D9" s="3" t="s">
        <v>12</v>
      </c>
      <c r="E9" s="19" t="s">
        <v>9</v>
      </c>
      <c r="F9" s="4">
        <v>48</v>
      </c>
      <c r="G9" s="5"/>
      <c r="H9" s="4" t="str">
        <f t="shared" si="0"/>
        <v/>
      </c>
      <c r="I9" s="4" t="str">
        <f t="shared" si="1"/>
        <v/>
      </c>
      <c r="J9" s="33" t="str">
        <f t="shared" si="2"/>
        <v/>
      </c>
      <c r="L9" s="2"/>
    </row>
    <row r="10" spans="2:12" ht="18" customHeight="1" x14ac:dyDescent="0.25">
      <c r="B10" s="32">
        <f t="shared" si="3"/>
        <v>5</v>
      </c>
      <c r="C10" s="18" t="s">
        <v>48</v>
      </c>
      <c r="D10" s="3" t="s">
        <v>13</v>
      </c>
      <c r="E10" s="19" t="s">
        <v>14</v>
      </c>
      <c r="F10" s="4">
        <v>3.36</v>
      </c>
      <c r="G10" s="5"/>
      <c r="H10" s="4" t="str">
        <f t="shared" si="0"/>
        <v/>
      </c>
      <c r="I10" s="4" t="str">
        <f t="shared" si="1"/>
        <v/>
      </c>
      <c r="J10" s="33" t="str">
        <f t="shared" si="2"/>
        <v/>
      </c>
      <c r="L10" s="2"/>
    </row>
    <row r="11" spans="2:12" ht="18" customHeight="1" x14ac:dyDescent="0.25">
      <c r="B11" s="32">
        <f t="shared" si="3"/>
        <v>6</v>
      </c>
      <c r="C11" s="18" t="s">
        <v>49</v>
      </c>
      <c r="D11" s="3" t="s">
        <v>15</v>
      </c>
      <c r="E11" s="19" t="s">
        <v>16</v>
      </c>
      <c r="F11" s="4">
        <v>143.136</v>
      </c>
      <c r="G11" s="5"/>
      <c r="H11" s="4" t="str">
        <f t="shared" si="0"/>
        <v/>
      </c>
      <c r="I11" s="4" t="str">
        <f t="shared" si="1"/>
        <v/>
      </c>
      <c r="J11" s="33" t="str">
        <f t="shared" si="2"/>
        <v/>
      </c>
      <c r="L11" s="2"/>
    </row>
    <row r="12" spans="2:12" ht="18" customHeight="1" x14ac:dyDescent="0.25">
      <c r="B12" s="32">
        <f t="shared" si="3"/>
        <v>7</v>
      </c>
      <c r="C12" s="18" t="s">
        <v>50</v>
      </c>
      <c r="D12" s="3" t="s">
        <v>17</v>
      </c>
      <c r="E12" s="19" t="s">
        <v>9</v>
      </c>
      <c r="F12" s="4">
        <v>145.6</v>
      </c>
      <c r="G12" s="5"/>
      <c r="H12" s="4" t="str">
        <f t="shared" si="0"/>
        <v/>
      </c>
      <c r="I12" s="4" t="str">
        <f t="shared" si="1"/>
        <v/>
      </c>
      <c r="J12" s="33" t="str">
        <f t="shared" si="2"/>
        <v/>
      </c>
      <c r="L12" s="2"/>
    </row>
    <row r="13" spans="2:12" ht="18" customHeight="1" x14ac:dyDescent="0.25">
      <c r="B13" s="32">
        <f t="shared" si="3"/>
        <v>8</v>
      </c>
      <c r="C13" s="18" t="s">
        <v>51</v>
      </c>
      <c r="D13" s="3" t="s">
        <v>18</v>
      </c>
      <c r="E13" s="19" t="s">
        <v>19</v>
      </c>
      <c r="F13" s="4">
        <v>56</v>
      </c>
      <c r="G13" s="5"/>
      <c r="H13" s="4" t="str">
        <f t="shared" si="0"/>
        <v/>
      </c>
      <c r="I13" s="4" t="str">
        <f t="shared" si="1"/>
        <v/>
      </c>
      <c r="J13" s="33" t="str">
        <f t="shared" si="2"/>
        <v/>
      </c>
      <c r="L13" s="2"/>
    </row>
    <row r="14" spans="2:12" ht="18" customHeight="1" x14ac:dyDescent="0.25">
      <c r="B14" s="32">
        <f t="shared" si="3"/>
        <v>9</v>
      </c>
      <c r="C14" s="18" t="s">
        <v>52</v>
      </c>
      <c r="D14" s="3" t="s">
        <v>20</v>
      </c>
      <c r="E14" s="19" t="s">
        <v>21</v>
      </c>
      <c r="F14" s="4">
        <v>1</v>
      </c>
      <c r="G14" s="5"/>
      <c r="H14" s="4" t="str">
        <f t="shared" si="0"/>
        <v/>
      </c>
      <c r="I14" s="4" t="str">
        <f t="shared" si="1"/>
        <v/>
      </c>
      <c r="J14" s="33" t="str">
        <f t="shared" si="2"/>
        <v/>
      </c>
      <c r="L14" s="2"/>
    </row>
    <row r="15" spans="2:12" ht="18" customHeight="1" x14ac:dyDescent="0.25">
      <c r="B15" s="32">
        <f t="shared" si="3"/>
        <v>10</v>
      </c>
      <c r="C15" s="18" t="s">
        <v>53</v>
      </c>
      <c r="D15" s="3" t="s">
        <v>22</v>
      </c>
      <c r="E15" s="19" t="s">
        <v>21</v>
      </c>
      <c r="F15" s="4">
        <v>1</v>
      </c>
      <c r="G15" s="5"/>
      <c r="H15" s="4" t="str">
        <f t="shared" si="0"/>
        <v/>
      </c>
      <c r="I15" s="4" t="str">
        <f t="shared" si="1"/>
        <v/>
      </c>
      <c r="J15" s="33" t="str">
        <f t="shared" si="2"/>
        <v/>
      </c>
      <c r="L15" s="2"/>
    </row>
    <row r="16" spans="2:12" ht="18" customHeight="1" x14ac:dyDescent="0.25">
      <c r="B16" s="32">
        <f t="shared" si="3"/>
        <v>11</v>
      </c>
      <c r="C16" s="18" t="s">
        <v>54</v>
      </c>
      <c r="D16" s="3" t="s">
        <v>23</v>
      </c>
      <c r="E16" s="19" t="s">
        <v>21</v>
      </c>
      <c r="F16" s="4">
        <v>1</v>
      </c>
      <c r="G16" s="5"/>
      <c r="H16" s="4" t="str">
        <f t="shared" si="0"/>
        <v/>
      </c>
      <c r="I16" s="4" t="str">
        <f t="shared" si="1"/>
        <v/>
      </c>
      <c r="J16" s="33" t="str">
        <f t="shared" si="2"/>
        <v/>
      </c>
      <c r="L16" s="2"/>
    </row>
    <row r="17" spans="2:12" ht="18" customHeight="1" x14ac:dyDescent="0.25">
      <c r="B17" s="32">
        <f t="shared" si="3"/>
        <v>12</v>
      </c>
      <c r="C17" s="18" t="s">
        <v>55</v>
      </c>
      <c r="D17" s="3" t="s">
        <v>24</v>
      </c>
      <c r="E17" s="19" t="s">
        <v>21</v>
      </c>
      <c r="F17" s="4">
        <v>1</v>
      </c>
      <c r="G17" s="5"/>
      <c r="H17" s="4" t="str">
        <f t="shared" si="0"/>
        <v/>
      </c>
      <c r="I17" s="4" t="str">
        <f t="shared" si="1"/>
        <v/>
      </c>
      <c r="J17" s="33" t="str">
        <f t="shared" si="2"/>
        <v/>
      </c>
      <c r="L17" s="2"/>
    </row>
    <row r="18" spans="2:12" ht="18" customHeight="1" x14ac:dyDescent="0.25">
      <c r="B18" s="32">
        <f t="shared" si="3"/>
        <v>13</v>
      </c>
      <c r="C18" s="18" t="s">
        <v>56</v>
      </c>
      <c r="D18" s="3" t="s">
        <v>25</v>
      </c>
      <c r="E18" s="19" t="s">
        <v>21</v>
      </c>
      <c r="F18" s="4">
        <v>1</v>
      </c>
      <c r="G18" s="5"/>
      <c r="H18" s="4" t="str">
        <f t="shared" si="0"/>
        <v/>
      </c>
      <c r="I18" s="4" t="str">
        <f t="shared" si="1"/>
        <v/>
      </c>
      <c r="J18" s="33" t="str">
        <f t="shared" si="2"/>
        <v/>
      </c>
      <c r="L18" s="2"/>
    </row>
    <row r="19" spans="2:12" ht="18" customHeight="1" x14ac:dyDescent="0.25">
      <c r="B19" s="32">
        <f t="shared" si="3"/>
        <v>14</v>
      </c>
      <c r="C19" s="18" t="s">
        <v>57</v>
      </c>
      <c r="D19" s="3" t="s">
        <v>26</v>
      </c>
      <c r="E19" s="19" t="s">
        <v>21</v>
      </c>
      <c r="F19" s="4">
        <v>1</v>
      </c>
      <c r="G19" s="5"/>
      <c r="H19" s="4" t="str">
        <f t="shared" si="0"/>
        <v/>
      </c>
      <c r="I19" s="4" t="str">
        <f t="shared" si="1"/>
        <v/>
      </c>
      <c r="J19" s="33" t="str">
        <f t="shared" si="2"/>
        <v/>
      </c>
      <c r="L19" s="2"/>
    </row>
    <row r="20" spans="2:12" ht="18" customHeight="1" x14ac:dyDescent="0.25">
      <c r="B20" s="32">
        <f t="shared" si="3"/>
        <v>15</v>
      </c>
      <c r="C20" s="18" t="s">
        <v>58</v>
      </c>
      <c r="D20" s="3" t="s">
        <v>27</v>
      </c>
      <c r="E20" s="19" t="s">
        <v>28</v>
      </c>
      <c r="F20" s="4">
        <v>52</v>
      </c>
      <c r="G20" s="5"/>
      <c r="H20" s="4" t="str">
        <f t="shared" si="0"/>
        <v/>
      </c>
      <c r="I20" s="4" t="str">
        <f t="shared" si="1"/>
        <v/>
      </c>
      <c r="J20" s="33" t="str">
        <f t="shared" si="2"/>
        <v/>
      </c>
      <c r="L20" s="2"/>
    </row>
    <row r="21" spans="2:12" ht="18" customHeight="1" x14ac:dyDescent="0.25">
      <c r="B21" s="32">
        <f t="shared" si="3"/>
        <v>16</v>
      </c>
      <c r="C21" s="18" t="s">
        <v>59</v>
      </c>
      <c r="D21" s="3" t="s">
        <v>29</v>
      </c>
      <c r="E21" s="19" t="s">
        <v>9</v>
      </c>
      <c r="F21" s="4">
        <v>83.2</v>
      </c>
      <c r="G21" s="5"/>
      <c r="H21" s="4" t="str">
        <f t="shared" si="0"/>
        <v/>
      </c>
      <c r="I21" s="4" t="str">
        <f t="shared" si="1"/>
        <v/>
      </c>
      <c r="J21" s="33" t="str">
        <f t="shared" si="2"/>
        <v/>
      </c>
      <c r="L21" s="2"/>
    </row>
    <row r="22" spans="2:12" ht="18" customHeight="1" x14ac:dyDescent="0.25">
      <c r="B22" s="32">
        <f t="shared" si="3"/>
        <v>17</v>
      </c>
      <c r="C22" s="18" t="s">
        <v>60</v>
      </c>
      <c r="D22" s="3" t="s">
        <v>30</v>
      </c>
      <c r="E22" s="19" t="s">
        <v>9</v>
      </c>
      <c r="F22" s="4">
        <v>145.6</v>
      </c>
      <c r="G22" s="5"/>
      <c r="H22" s="4" t="str">
        <f t="shared" si="0"/>
        <v/>
      </c>
      <c r="I22" s="4" t="str">
        <f t="shared" si="1"/>
        <v/>
      </c>
      <c r="J22" s="33" t="str">
        <f t="shared" si="2"/>
        <v/>
      </c>
      <c r="L22" s="2"/>
    </row>
    <row r="23" spans="2:12" ht="18" customHeight="1" x14ac:dyDescent="0.25">
      <c r="B23" s="32">
        <f t="shared" si="3"/>
        <v>18</v>
      </c>
      <c r="C23" s="18" t="s">
        <v>61</v>
      </c>
      <c r="D23" s="3" t="s">
        <v>31</v>
      </c>
      <c r="E23" s="19" t="s">
        <v>21</v>
      </c>
      <c r="F23" s="4">
        <v>1</v>
      </c>
      <c r="G23" s="5"/>
      <c r="H23" s="4" t="str">
        <f t="shared" si="0"/>
        <v/>
      </c>
      <c r="I23" s="4" t="str">
        <f t="shared" si="1"/>
        <v/>
      </c>
      <c r="J23" s="33" t="str">
        <f t="shared" si="2"/>
        <v/>
      </c>
      <c r="L23" s="2"/>
    </row>
    <row r="24" spans="2:12" ht="18" customHeight="1" x14ac:dyDescent="0.25">
      <c r="B24" s="32">
        <f t="shared" si="3"/>
        <v>19</v>
      </c>
      <c r="C24" s="18" t="s">
        <v>62</v>
      </c>
      <c r="D24" s="3" t="s">
        <v>32</v>
      </c>
      <c r="E24" s="19" t="s">
        <v>21</v>
      </c>
      <c r="F24" s="4">
        <v>2</v>
      </c>
      <c r="G24" s="5"/>
      <c r="H24" s="4" t="str">
        <f t="shared" si="0"/>
        <v/>
      </c>
      <c r="I24" s="4" t="str">
        <f t="shared" si="1"/>
        <v/>
      </c>
      <c r="J24" s="33" t="str">
        <f t="shared" si="2"/>
        <v/>
      </c>
      <c r="L24" s="2"/>
    </row>
    <row r="25" spans="2:12" ht="18" customHeight="1" x14ac:dyDescent="0.25">
      <c r="B25" s="32">
        <f t="shared" si="3"/>
        <v>20</v>
      </c>
      <c r="C25" s="18" t="s">
        <v>63</v>
      </c>
      <c r="D25" s="3" t="s">
        <v>33</v>
      </c>
      <c r="E25" s="19" t="s">
        <v>21</v>
      </c>
      <c r="F25" s="4">
        <v>2</v>
      </c>
      <c r="G25" s="5"/>
      <c r="H25" s="4" t="str">
        <f t="shared" si="0"/>
        <v/>
      </c>
      <c r="I25" s="4" t="str">
        <f t="shared" si="1"/>
        <v/>
      </c>
      <c r="J25" s="33" t="str">
        <f t="shared" si="2"/>
        <v/>
      </c>
      <c r="L25" s="2"/>
    </row>
    <row r="26" spans="2:12" ht="18" customHeight="1" x14ac:dyDescent="0.25">
      <c r="B26" s="32">
        <f t="shared" si="3"/>
        <v>21</v>
      </c>
      <c r="C26" s="18" t="s">
        <v>64</v>
      </c>
      <c r="D26" s="3" t="s">
        <v>34</v>
      </c>
      <c r="E26" s="19" t="s">
        <v>16</v>
      </c>
      <c r="F26" s="4">
        <v>538.95500000000004</v>
      </c>
      <c r="G26" s="5"/>
      <c r="H26" s="4" t="str">
        <f t="shared" si="0"/>
        <v/>
      </c>
      <c r="I26" s="4" t="str">
        <f t="shared" si="1"/>
        <v/>
      </c>
      <c r="J26" s="33" t="str">
        <f t="shared" si="2"/>
        <v/>
      </c>
      <c r="L26" s="2"/>
    </row>
    <row r="27" spans="2:12" ht="18" customHeight="1" x14ac:dyDescent="0.25">
      <c r="B27" s="32">
        <f t="shared" si="3"/>
        <v>22</v>
      </c>
      <c r="C27" s="18" t="s">
        <v>65</v>
      </c>
      <c r="D27" s="3" t="s">
        <v>35</v>
      </c>
      <c r="E27" s="19" t="s">
        <v>16</v>
      </c>
      <c r="F27" s="4">
        <v>539.95500000000004</v>
      </c>
      <c r="G27" s="5"/>
      <c r="H27" s="4" t="str">
        <f t="shared" si="0"/>
        <v/>
      </c>
      <c r="I27" s="4" t="str">
        <f t="shared" si="1"/>
        <v/>
      </c>
      <c r="J27" s="33" t="str">
        <f t="shared" si="2"/>
        <v/>
      </c>
      <c r="L27" s="2"/>
    </row>
    <row r="28" spans="2:12" ht="18" customHeight="1" x14ac:dyDescent="0.25">
      <c r="B28" s="32">
        <f t="shared" si="3"/>
        <v>23</v>
      </c>
      <c r="C28" s="18" t="s">
        <v>66</v>
      </c>
      <c r="D28" s="3" t="s">
        <v>36</v>
      </c>
      <c r="E28" s="19" t="s">
        <v>16</v>
      </c>
      <c r="F28" s="4">
        <v>177.93799999999999</v>
      </c>
      <c r="G28" s="5"/>
      <c r="H28" s="4" t="str">
        <f t="shared" si="0"/>
        <v/>
      </c>
      <c r="I28" s="4" t="str">
        <f t="shared" si="1"/>
        <v/>
      </c>
      <c r="J28" s="33" t="str">
        <f t="shared" si="2"/>
        <v/>
      </c>
      <c r="L28" s="2"/>
    </row>
    <row r="29" spans="2:12" ht="18" customHeight="1" x14ac:dyDescent="0.25">
      <c r="B29" s="32">
        <f t="shared" si="3"/>
        <v>24</v>
      </c>
      <c r="C29" s="18" t="s">
        <v>67</v>
      </c>
      <c r="D29" s="3" t="s">
        <v>37</v>
      </c>
      <c r="E29" s="19" t="s">
        <v>16</v>
      </c>
      <c r="F29" s="4">
        <v>182.51599999999999</v>
      </c>
      <c r="G29" s="5"/>
      <c r="H29" s="4" t="str">
        <f t="shared" si="0"/>
        <v/>
      </c>
      <c r="I29" s="4" t="str">
        <f t="shared" si="1"/>
        <v/>
      </c>
      <c r="J29" s="33" t="str">
        <f t="shared" si="2"/>
        <v/>
      </c>
      <c r="L29" s="2"/>
    </row>
    <row r="30" spans="2:12" ht="18" customHeight="1" x14ac:dyDescent="0.25">
      <c r="B30" s="32">
        <f t="shared" si="3"/>
        <v>25</v>
      </c>
      <c r="C30" s="18" t="s">
        <v>68</v>
      </c>
      <c r="D30" s="3" t="s">
        <v>38</v>
      </c>
      <c r="E30" s="19" t="s">
        <v>16</v>
      </c>
      <c r="F30" s="4">
        <v>194.67</v>
      </c>
      <c r="G30" s="5"/>
      <c r="H30" s="4" t="str">
        <f t="shared" si="0"/>
        <v/>
      </c>
      <c r="I30" s="4" t="str">
        <f t="shared" si="1"/>
        <v/>
      </c>
      <c r="J30" s="33" t="str">
        <f t="shared" si="2"/>
        <v/>
      </c>
      <c r="L30" s="2"/>
    </row>
    <row r="31" spans="2:12" ht="18" customHeight="1" x14ac:dyDescent="0.25">
      <c r="B31" s="32">
        <f t="shared" si="3"/>
        <v>26</v>
      </c>
      <c r="C31" s="18" t="s">
        <v>69</v>
      </c>
      <c r="D31" s="3" t="s">
        <v>39</v>
      </c>
      <c r="E31" s="19" t="s">
        <v>19</v>
      </c>
      <c r="F31" s="4">
        <v>45</v>
      </c>
      <c r="G31" s="5"/>
      <c r="H31" s="4" t="str">
        <f t="shared" si="0"/>
        <v/>
      </c>
      <c r="I31" s="4" t="str">
        <f t="shared" si="1"/>
        <v/>
      </c>
      <c r="J31" s="33" t="str">
        <f t="shared" si="2"/>
        <v/>
      </c>
      <c r="L31" s="2"/>
    </row>
    <row r="32" spans="2:12" ht="18" customHeight="1" x14ac:dyDescent="0.25">
      <c r="B32" s="32">
        <f t="shared" si="3"/>
        <v>27</v>
      </c>
      <c r="C32" s="18" t="s">
        <v>70</v>
      </c>
      <c r="D32" s="3" t="s">
        <v>20</v>
      </c>
      <c r="E32" s="19" t="s">
        <v>21</v>
      </c>
      <c r="F32" s="4">
        <v>1</v>
      </c>
      <c r="G32" s="5"/>
      <c r="H32" s="4" t="str">
        <f t="shared" si="0"/>
        <v/>
      </c>
      <c r="I32" s="4" t="str">
        <f t="shared" si="1"/>
        <v/>
      </c>
      <c r="J32" s="33" t="str">
        <f t="shared" si="2"/>
        <v/>
      </c>
      <c r="L32" s="2"/>
    </row>
    <row r="33" spans="2:12" ht="18" customHeight="1" x14ac:dyDescent="0.25">
      <c r="B33" s="32">
        <f t="shared" si="3"/>
        <v>28</v>
      </c>
      <c r="C33" s="18" t="s">
        <v>71</v>
      </c>
      <c r="D33" s="3" t="s">
        <v>40</v>
      </c>
      <c r="E33" s="19" t="s">
        <v>9</v>
      </c>
      <c r="F33" s="4">
        <v>249.6</v>
      </c>
      <c r="G33" s="5"/>
      <c r="H33" s="4" t="str">
        <f t="shared" si="0"/>
        <v/>
      </c>
      <c r="I33" s="4" t="str">
        <f t="shared" si="1"/>
        <v/>
      </c>
      <c r="J33" s="33" t="str">
        <f t="shared" si="2"/>
        <v/>
      </c>
      <c r="L33" s="2"/>
    </row>
    <row r="34" spans="2:12" ht="18" customHeight="1" x14ac:dyDescent="0.25">
      <c r="B34" s="32">
        <f t="shared" si="3"/>
        <v>29</v>
      </c>
      <c r="C34" s="18" t="s">
        <v>72</v>
      </c>
      <c r="D34" s="3" t="s">
        <v>41</v>
      </c>
      <c r="E34" s="19" t="s">
        <v>9</v>
      </c>
      <c r="F34" s="4">
        <v>145.6</v>
      </c>
      <c r="G34" s="5"/>
      <c r="H34" s="4" t="str">
        <f t="shared" si="0"/>
        <v/>
      </c>
      <c r="I34" s="4" t="str">
        <f t="shared" si="1"/>
        <v/>
      </c>
      <c r="J34" s="33" t="str">
        <f t="shared" si="2"/>
        <v/>
      </c>
      <c r="L34" s="2"/>
    </row>
    <row r="35" spans="2:12" ht="18" customHeight="1" x14ac:dyDescent="0.25">
      <c r="B35" s="32">
        <f t="shared" si="3"/>
        <v>30</v>
      </c>
      <c r="C35" s="18" t="s">
        <v>73</v>
      </c>
      <c r="D35" s="3" t="s">
        <v>42</v>
      </c>
      <c r="E35" s="19" t="s">
        <v>9</v>
      </c>
      <c r="F35" s="4">
        <v>249.6</v>
      </c>
      <c r="G35" s="5"/>
      <c r="H35" s="4" t="str">
        <f t="shared" si="0"/>
        <v/>
      </c>
      <c r="I35" s="4" t="str">
        <f t="shared" si="1"/>
        <v/>
      </c>
      <c r="J35" s="33" t="str">
        <f t="shared" si="2"/>
        <v/>
      </c>
      <c r="L35" s="2"/>
    </row>
    <row r="36" spans="2:12" ht="18" customHeight="1" thickBot="1" x14ac:dyDescent="0.3">
      <c r="B36" s="34">
        <f t="shared" si="3"/>
        <v>31</v>
      </c>
      <c r="C36" s="21" t="s">
        <v>74</v>
      </c>
      <c r="D36" s="22" t="s">
        <v>43</v>
      </c>
      <c r="E36" s="23" t="s">
        <v>21</v>
      </c>
      <c r="F36" s="20">
        <v>1</v>
      </c>
      <c r="G36" s="24"/>
      <c r="H36" s="20" t="str">
        <f t="shared" si="0"/>
        <v/>
      </c>
      <c r="I36" s="4" t="str">
        <f t="shared" si="1"/>
        <v/>
      </c>
      <c r="J36" s="35" t="str">
        <f t="shared" si="2"/>
        <v/>
      </c>
      <c r="L36" s="2"/>
    </row>
    <row r="37" spans="2:12" ht="18" customHeight="1" thickBot="1" x14ac:dyDescent="0.3">
      <c r="B37" s="43" t="s">
        <v>76</v>
      </c>
      <c r="C37" s="44"/>
      <c r="D37" s="44"/>
      <c r="E37" s="44"/>
      <c r="F37" s="44"/>
      <c r="G37" s="44"/>
      <c r="H37" s="37"/>
      <c r="I37" s="45"/>
      <c r="J37" s="38"/>
      <c r="L37" s="2"/>
    </row>
    <row r="38" spans="2:12" ht="18" customHeight="1" x14ac:dyDescent="0.25">
      <c r="B38" s="6"/>
      <c r="C38" s="6"/>
      <c r="D38" s="7"/>
      <c r="E38" s="8"/>
      <c r="F38" s="9"/>
      <c r="G38" s="10"/>
      <c r="H38" s="9"/>
      <c r="I38" s="9"/>
      <c r="J38" s="9"/>
      <c r="L38" s="2"/>
    </row>
    <row r="39" spans="2:12" ht="18" customHeight="1" x14ac:dyDescent="0.25">
      <c r="B39" s="6"/>
      <c r="C39" s="6"/>
      <c r="G39" s="10"/>
      <c r="H39" s="9"/>
      <c r="I39" s="9"/>
      <c r="J39" s="9"/>
      <c r="L39" s="2"/>
    </row>
    <row r="40" spans="2:12" ht="18" customHeight="1" x14ac:dyDescent="0.25">
      <c r="B40" s="6"/>
      <c r="C40" s="6"/>
      <c r="E40" s="11"/>
      <c r="F40" s="11"/>
      <c r="G40" s="10"/>
      <c r="H40" s="9"/>
      <c r="I40" s="9"/>
      <c r="J40" s="9"/>
      <c r="L40" s="2"/>
    </row>
    <row r="41" spans="2:12" x14ac:dyDescent="0.25">
      <c r="B41" s="11"/>
      <c r="C41" s="11"/>
      <c r="E41" s="11"/>
      <c r="F41" s="11"/>
    </row>
    <row r="42" spans="2:12" x14ac:dyDescent="0.25">
      <c r="E42" s="11"/>
      <c r="F42" s="11"/>
    </row>
    <row r="43" spans="2:12" x14ac:dyDescent="0.25">
      <c r="E43" s="11"/>
      <c r="F43" s="11"/>
    </row>
    <row r="44" spans="2:12" x14ac:dyDescent="0.25">
      <c r="E44" s="11"/>
      <c r="F44" s="11"/>
    </row>
    <row r="45" spans="2:12" x14ac:dyDescent="0.25">
      <c r="E45" s="11"/>
      <c r="F45" s="11"/>
    </row>
    <row r="46" spans="2:12" x14ac:dyDescent="0.25">
      <c r="E46" s="11"/>
      <c r="F46" s="11"/>
    </row>
    <row r="47" spans="2:12" x14ac:dyDescent="0.25">
      <c r="E47" s="11"/>
      <c r="F47" s="11"/>
    </row>
    <row r="48" spans="2:12" x14ac:dyDescent="0.25">
      <c r="E48" s="11"/>
      <c r="F48" s="11"/>
    </row>
    <row r="49" spans="5:6" x14ac:dyDescent="0.25">
      <c r="E49" s="11"/>
      <c r="F49" s="11"/>
    </row>
  </sheetData>
  <protectedRanges>
    <protectedRange sqref="L3" name="Oblast5"/>
    <protectedRange sqref="D3" name="Oblast2"/>
    <protectedRange sqref="D6:G40" name="Oblast1"/>
    <protectedRange sqref="C6:C36" name="Oblast1_1"/>
  </protectedRanges>
  <mergeCells count="1">
    <mergeCell ref="B37:G37"/>
  </mergeCells>
  <dataValidations count="1">
    <dataValidation type="list" allowBlank="1" showInputMessage="1" showErrorMessage="1" sqref="L3" xr:uid="{24F6D463-0261-4BB9-813B-3CE09337DEDF}">
      <formula1>$O$3:$O$3</formula1>
    </dataValidation>
  </dataValidations>
  <pageMargins left="0.7" right="0.7" top="0.78740157499999996" bottom="0.78740157499999996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Pavel</dc:creator>
  <cp:lastModifiedBy>Novák Pavel</cp:lastModifiedBy>
  <cp:lastPrinted>2024-09-06T06:32:55Z</cp:lastPrinted>
  <dcterms:created xsi:type="dcterms:W3CDTF">2024-07-23T09:23:09Z</dcterms:created>
  <dcterms:modified xsi:type="dcterms:W3CDTF">2024-09-06T06:41:06Z</dcterms:modified>
</cp:coreProperties>
</file>